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435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8" i="1"/>
  <c r="E17"/>
  <c r="D20"/>
  <c r="D16"/>
  <c r="C16"/>
  <c r="D13"/>
  <c r="C13"/>
  <c r="D10"/>
  <c r="C10"/>
  <c r="E8"/>
  <c r="E7"/>
  <c r="D6"/>
  <c r="D15" s="1"/>
  <c r="C6"/>
  <c r="E20"/>
  <c r="C34"/>
  <c r="D34"/>
  <c r="E34" s="1"/>
  <c r="E33"/>
  <c r="E32"/>
  <c r="E31"/>
  <c r="E30"/>
  <c r="E26"/>
  <c r="E29"/>
  <c r="E28"/>
  <c r="E27"/>
  <c r="E25"/>
  <c r="E24"/>
  <c r="E23"/>
  <c r="E22"/>
  <c r="E16"/>
  <c r="E6"/>
  <c r="C15"/>
  <c r="C19"/>
  <c r="D19" l="1"/>
  <c r="E19" s="1"/>
  <c r="E15"/>
</calcChain>
</file>

<file path=xl/sharedStrings.xml><?xml version="1.0" encoding="utf-8"?>
<sst xmlns="http://schemas.openxmlformats.org/spreadsheetml/2006/main" count="49" uniqueCount="47">
  <si>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</si>
  <si>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</si>
  <si>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</si>
  <si>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</si>
  <si>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</si>
  <si>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</si>
  <si>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</si>
  <si>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</si>
  <si>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</si>
  <si>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</si>
  <si>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</si>
  <si>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</si>
  <si>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</si>
  <si>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</si>
  <si>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</si>
  <si>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</si>
  <si>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</si>
  <si>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</si>
  <si>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</si>
  <si>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</si>
  <si>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</si>
  <si>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</si>
  <si>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</si>
  <si>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</si>
  <si>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</si>
  <si>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</si>
  <si>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</si>
  <si>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</si>
  <si>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</si>
  <si>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</si>
  <si>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</si>
  <si>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</si>
  <si>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</si>
  <si>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</si>
  <si>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</si>
  <si>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</si>
  <si>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</si>
  <si>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</si>
  <si>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</si>
  <si>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</si>
  <si>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</si>
  <si>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</si>
  <si>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</si>
  <si>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</si>
  <si>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</si>
  <si>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Податок на майно</t>
  </si>
  <si>
    <t>станом на 8 червня 2015 року</t>
  </si>
</sst>
</file>

<file path=xl/styles.xml><?xml version="1.0" encoding="utf-8"?>
<styleSheet xmlns="http://schemas.openxmlformats.org/spreadsheetml/2006/main">
  <numFmts count="2">
    <numFmt numFmtId="180" formatCode="#,##0.0"/>
    <numFmt numFmtId="181" formatCode="000000"/>
  </numFmts>
  <fonts count="34"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8" fillId="0" borderId="9" applyNumberFormat="0" applyFill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/>
    <xf numFmtId="0" fontId="22" fillId="0" borderId="0" xfId="38" applyFont="1" applyFill="1" applyBorder="1" applyAlignment="1">
      <alignment horizontal="center" vertical="center" wrapText="1"/>
    </xf>
    <xf numFmtId="0" fontId="22" fillId="0" borderId="0" xfId="38" applyFont="1" applyFill="1" applyAlignment="1">
      <alignment horizontal="center" vertical="center"/>
    </xf>
    <xf numFmtId="0" fontId="23" fillId="0" borderId="0" xfId="38" applyFont="1" applyAlignment="1">
      <alignment vertical="center"/>
    </xf>
    <xf numFmtId="0" fontId="0" fillId="0" borderId="0" xfId="0" applyAlignment="1">
      <alignment vertical="center"/>
    </xf>
    <xf numFmtId="0" fontId="23" fillId="0" borderId="0" xfId="38" applyFont="1" applyFill="1" applyAlignment="1">
      <alignment horizontal="left" vertical="center" wrapText="1"/>
    </xf>
    <xf numFmtId="0" fontId="22" fillId="0" borderId="0" xfId="38" applyFont="1" applyFill="1" applyAlignment="1">
      <alignment vertical="center"/>
    </xf>
    <xf numFmtId="0" fontId="24" fillId="0" borderId="0" xfId="38" applyFont="1" applyFill="1" applyAlignment="1">
      <alignment vertical="center"/>
    </xf>
    <xf numFmtId="0" fontId="25" fillId="0" borderId="0" xfId="38" applyFont="1" applyFill="1" applyAlignment="1">
      <alignment vertical="center"/>
    </xf>
    <xf numFmtId="0" fontId="22" fillId="0" borderId="0" xfId="38" applyFont="1" applyFill="1" applyAlignment="1">
      <alignment horizontal="right" vertical="center"/>
    </xf>
    <xf numFmtId="0" fontId="23" fillId="0" borderId="0" xfId="38" applyFont="1" applyFill="1" applyAlignment="1">
      <alignment horizontal="right" vertical="center"/>
    </xf>
    <xf numFmtId="0" fontId="23" fillId="0" borderId="0" xfId="38" applyFont="1" applyBorder="1" applyAlignment="1">
      <alignment vertical="center"/>
    </xf>
    <xf numFmtId="180" fontId="22" fillId="0" borderId="0" xfId="38" applyNumberFormat="1" applyFont="1" applyFill="1" applyBorder="1" applyAlignment="1">
      <alignment horizontal="center" vertical="center" wrapText="1" shrinkToFit="1"/>
    </xf>
    <xf numFmtId="0" fontId="22" fillId="0" borderId="0" xfId="38" applyFont="1" applyBorder="1" applyAlignment="1">
      <alignment vertical="center"/>
    </xf>
    <xf numFmtId="180" fontId="23" fillId="0" borderId="0" xfId="38" applyNumberFormat="1" applyFont="1" applyFill="1" applyBorder="1" applyAlignment="1">
      <alignment horizontal="center" vertical="center" wrapText="1" shrinkToFit="1"/>
    </xf>
    <xf numFmtId="180" fontId="22" fillId="0" borderId="0" xfId="38" applyNumberFormat="1" applyFont="1" applyFill="1" applyBorder="1" applyAlignment="1">
      <alignment horizontal="right" vertical="center" wrapText="1" shrinkToFit="1"/>
    </xf>
    <xf numFmtId="180" fontId="22" fillId="0" borderId="0" xfId="38" applyNumberFormat="1" applyFont="1" applyFill="1" applyBorder="1" applyAlignment="1">
      <alignment horizontal="left" vertical="center" wrapText="1" shrinkToFit="1"/>
    </xf>
    <xf numFmtId="0" fontId="22" fillId="0" borderId="0" xfId="38" applyFont="1" applyBorder="1" applyAlignment="1">
      <alignment horizontal="left" vertical="center"/>
    </xf>
    <xf numFmtId="0" fontId="23" fillId="0" borderId="0" xfId="38" applyFont="1" applyFill="1" applyAlignment="1">
      <alignment vertical="center"/>
    </xf>
    <xf numFmtId="180" fontId="23" fillId="0" borderId="0" xfId="38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1" xfId="38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38" applyFont="1" applyFill="1" applyBorder="1" applyAlignment="1">
      <alignment horizontal="center" vertical="center" wrapText="1"/>
    </xf>
    <xf numFmtId="0" fontId="22" fillId="24" borderId="10" xfId="38" applyNumberFormat="1" applyFont="1" applyFill="1" applyBorder="1" applyAlignment="1" applyProtection="1">
      <alignment horizontal="center" vertical="center"/>
    </xf>
    <xf numFmtId="0" fontId="22" fillId="24" borderId="12" xfId="38" applyFont="1" applyFill="1" applyBorder="1" applyAlignment="1" applyProtection="1">
      <alignment horizontal="center" vertical="center" wrapText="1"/>
    </xf>
    <xf numFmtId="180" fontId="22" fillId="24" borderId="12" xfId="38" applyNumberFormat="1" applyFont="1" applyFill="1" applyBorder="1" applyAlignment="1">
      <alignment horizontal="right" vertical="center" wrapText="1" shrinkToFit="1"/>
    </xf>
    <xf numFmtId="180" fontId="22" fillId="24" borderId="13" xfId="38" applyNumberFormat="1" applyFont="1" applyFill="1" applyBorder="1" applyAlignment="1">
      <alignment horizontal="right" vertical="center" wrapText="1" shrinkToFit="1"/>
    </xf>
    <xf numFmtId="49" fontId="23" fillId="0" borderId="14" xfId="38" applyNumberFormat="1" applyFont="1" applyFill="1" applyBorder="1" applyAlignment="1" applyProtection="1">
      <alignment horizontal="center" vertical="center"/>
    </xf>
    <xf numFmtId="0" fontId="23" fillId="0" borderId="15" xfId="38" applyFont="1" applyFill="1" applyBorder="1" applyAlignment="1" applyProtection="1">
      <alignment vertical="center" wrapText="1"/>
    </xf>
    <xf numFmtId="180" fontId="23" fillId="0" borderId="15" xfId="38" applyNumberFormat="1" applyFont="1" applyFill="1" applyBorder="1" applyAlignment="1">
      <alignment horizontal="right" vertical="center" wrapText="1" shrinkToFit="1"/>
    </xf>
    <xf numFmtId="180" fontId="23" fillId="0" borderId="16" xfId="38" applyNumberFormat="1" applyFont="1" applyFill="1" applyBorder="1" applyAlignment="1">
      <alignment horizontal="right" vertical="center" wrapText="1" shrinkToFit="1"/>
    </xf>
    <xf numFmtId="49" fontId="23" fillId="0" borderId="17" xfId="38" applyNumberFormat="1" applyFont="1" applyFill="1" applyBorder="1" applyAlignment="1" applyProtection="1">
      <alignment horizontal="center" vertical="center"/>
    </xf>
    <xf numFmtId="0" fontId="23" fillId="0" borderId="18" xfId="38" applyFont="1" applyFill="1" applyBorder="1" applyAlignment="1" applyProtection="1">
      <alignment vertical="center" wrapText="1"/>
    </xf>
    <xf numFmtId="180" fontId="23" fillId="0" borderId="0" xfId="38" applyNumberFormat="1" applyFont="1" applyFill="1" applyBorder="1" applyAlignment="1">
      <alignment horizontal="right" vertical="center" wrapText="1" shrinkToFit="1"/>
    </xf>
    <xf numFmtId="180" fontId="23" fillId="0" borderId="19" xfId="38" applyNumberFormat="1" applyFont="1" applyFill="1" applyBorder="1" applyAlignment="1">
      <alignment horizontal="right" vertical="center" wrapText="1" shrinkToFit="1"/>
    </xf>
    <xf numFmtId="49" fontId="23" fillId="0" borderId="20" xfId="38" applyNumberFormat="1" applyFont="1" applyFill="1" applyBorder="1" applyAlignment="1" applyProtection="1">
      <alignment horizontal="center" vertical="center"/>
    </xf>
    <xf numFmtId="0" fontId="23" fillId="0" borderId="21" xfId="38" applyFont="1" applyFill="1" applyBorder="1" applyAlignment="1" applyProtection="1">
      <alignment horizontal="left" vertical="center" wrapText="1"/>
    </xf>
    <xf numFmtId="180" fontId="23" fillId="0" borderId="22" xfId="38" applyNumberFormat="1" applyFont="1" applyFill="1" applyBorder="1" applyAlignment="1">
      <alignment horizontal="right" vertical="center" wrapText="1" shrinkToFit="1"/>
    </xf>
    <xf numFmtId="180" fontId="23" fillId="0" borderId="23" xfId="38" applyNumberFormat="1" applyFont="1" applyFill="1" applyBorder="1" applyAlignment="1">
      <alignment horizontal="right" vertical="center" wrapText="1" shrinkToFit="1"/>
    </xf>
    <xf numFmtId="49" fontId="23" fillId="0" borderId="24" xfId="38" applyNumberFormat="1" applyFont="1" applyFill="1" applyBorder="1" applyAlignment="1" applyProtection="1">
      <alignment horizontal="center" vertical="center"/>
    </xf>
    <xf numFmtId="0" fontId="28" fillId="0" borderId="18" xfId="38" applyFont="1" applyFill="1" applyBorder="1" applyAlignment="1" applyProtection="1">
      <alignment horizontal="left" vertical="center" wrapText="1"/>
    </xf>
    <xf numFmtId="180" fontId="23" fillId="0" borderId="25" xfId="38" applyNumberFormat="1" applyFont="1" applyFill="1" applyBorder="1" applyAlignment="1">
      <alignment horizontal="right" vertical="center" wrapText="1" shrinkToFit="1"/>
    </xf>
    <xf numFmtId="0" fontId="22" fillId="25" borderId="26" xfId="38" applyFont="1" applyFill="1" applyBorder="1" applyAlignment="1">
      <alignment horizontal="center" vertical="center" wrapText="1"/>
    </xf>
    <xf numFmtId="0" fontId="26" fillId="25" borderId="12" xfId="43" applyFont="1" applyFill="1" applyBorder="1" applyAlignment="1" applyProtection="1">
      <alignment horizontal="center" vertical="center" wrapText="1"/>
    </xf>
    <xf numFmtId="180" fontId="22" fillId="25" borderId="12" xfId="38" applyNumberFormat="1" applyFont="1" applyFill="1" applyBorder="1" applyAlignment="1">
      <alignment horizontal="right" vertical="center" wrapText="1" shrinkToFit="1"/>
    </xf>
    <xf numFmtId="180" fontId="22" fillId="25" borderId="13" xfId="38" applyNumberFormat="1" applyFont="1" applyFill="1" applyBorder="1" applyAlignment="1">
      <alignment horizontal="right" vertical="center" wrapText="1" shrinkToFit="1"/>
    </xf>
    <xf numFmtId="0" fontId="23" fillId="0" borderId="27" xfId="38" applyFont="1" applyBorder="1" applyAlignment="1">
      <alignment horizontal="center" vertical="center" wrapText="1"/>
    </xf>
    <xf numFmtId="0" fontId="23" fillId="0" borderId="28" xfId="38" applyFont="1" applyBorder="1" applyAlignment="1">
      <alignment horizontal="left" vertical="center"/>
    </xf>
    <xf numFmtId="180" fontId="23" fillId="0" borderId="28" xfId="38" applyNumberFormat="1" applyFont="1" applyFill="1" applyBorder="1" applyAlignment="1">
      <alignment vertical="center"/>
    </xf>
    <xf numFmtId="0" fontId="23" fillId="0" borderId="29" xfId="38" applyFont="1" applyBorder="1" applyAlignment="1">
      <alignment horizontal="center" vertical="center" wrapText="1"/>
    </xf>
    <xf numFmtId="0" fontId="23" fillId="0" borderId="23" xfId="38" applyFont="1" applyBorder="1" applyAlignment="1">
      <alignment horizontal="left" vertical="center"/>
    </xf>
    <xf numFmtId="180" fontId="23" fillId="0" borderId="23" xfId="38" applyNumberFormat="1" applyFont="1" applyFill="1" applyBorder="1" applyAlignment="1">
      <alignment vertical="center"/>
    </xf>
    <xf numFmtId="0" fontId="22" fillId="25" borderId="30" xfId="38" applyFont="1" applyFill="1" applyBorder="1" applyAlignment="1">
      <alignment horizontal="center" vertical="center" wrapText="1"/>
    </xf>
    <xf numFmtId="0" fontId="26" fillId="25" borderId="31" xfId="43" applyFont="1" applyFill="1" applyBorder="1" applyAlignment="1" applyProtection="1">
      <alignment horizontal="center" vertical="center" wrapText="1"/>
    </xf>
    <xf numFmtId="180" fontId="22" fillId="25" borderId="31" xfId="38" applyNumberFormat="1" applyFont="1" applyFill="1" applyBorder="1" applyAlignment="1">
      <alignment horizontal="right" vertical="center" wrapText="1" shrinkToFit="1"/>
    </xf>
    <xf numFmtId="49" fontId="23" fillId="0" borderId="15" xfId="38" applyNumberFormat="1" applyFont="1" applyFill="1" applyBorder="1" applyAlignment="1" applyProtection="1">
      <alignment horizontal="center" vertical="center"/>
    </xf>
    <xf numFmtId="0" fontId="28" fillId="0" borderId="15" xfId="38" applyFont="1" applyFill="1" applyBorder="1" applyAlignment="1" applyProtection="1">
      <alignment horizontal="left" vertical="center" wrapText="1"/>
    </xf>
    <xf numFmtId="180" fontId="22" fillId="0" borderId="0" xfId="38" applyNumberFormat="1" applyFont="1" applyBorder="1" applyAlignment="1">
      <alignment horizontal="left" vertical="center"/>
    </xf>
    <xf numFmtId="180" fontId="23" fillId="0" borderId="13" xfId="38" applyNumberFormat="1" applyFont="1" applyFill="1" applyBorder="1" applyAlignment="1">
      <alignment horizontal="right" vertical="center" wrapText="1" shrinkToFit="1"/>
    </xf>
    <xf numFmtId="0" fontId="23" fillId="26" borderId="18" xfId="38" applyNumberFormat="1" applyFont="1" applyFill="1" applyBorder="1" applyAlignment="1" applyProtection="1">
      <alignment horizontal="center" vertical="center"/>
    </xf>
    <xf numFmtId="0" fontId="23" fillId="26" borderId="18" xfId="38" applyFont="1" applyFill="1" applyBorder="1" applyAlignment="1" applyProtection="1">
      <alignment horizontal="left" vertical="center" wrapText="1"/>
    </xf>
    <xf numFmtId="180" fontId="23" fillId="0" borderId="18" xfId="38" applyNumberFormat="1" applyFont="1" applyFill="1" applyBorder="1" applyAlignment="1">
      <alignment horizontal="right" vertical="center" wrapText="1" shrinkToFit="1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80" fontId="31" fillId="0" borderId="0" xfId="38" applyNumberFormat="1" applyFont="1" applyFill="1" applyBorder="1" applyAlignment="1">
      <alignment horizontal="right" vertical="center" wrapText="1" shrinkToFit="1"/>
    </xf>
    <xf numFmtId="180" fontId="31" fillId="0" borderId="0" xfId="38" applyNumberFormat="1" applyFont="1" applyFill="1" applyBorder="1" applyAlignment="1">
      <alignment horizontal="left" vertical="center" wrapText="1" shrinkToFit="1"/>
    </xf>
    <xf numFmtId="0" fontId="31" fillId="0" borderId="0" xfId="38" applyFont="1" applyBorder="1" applyAlignment="1">
      <alignment horizontal="left" vertical="center"/>
    </xf>
    <xf numFmtId="0" fontId="33" fillId="0" borderId="0" xfId="38" applyFont="1" applyAlignment="1">
      <alignment vertical="center"/>
    </xf>
    <xf numFmtId="0" fontId="22" fillId="0" borderId="0" xfId="38" applyFont="1" applyFill="1" applyBorder="1" applyAlignment="1" applyProtection="1">
      <alignment horizontal="center" vertical="center" wrapText="1"/>
    </xf>
    <xf numFmtId="49" fontId="23" fillId="0" borderId="29" xfId="38" applyNumberFormat="1" applyFont="1" applyFill="1" applyBorder="1" applyAlignment="1" applyProtection="1">
      <alignment horizontal="center" vertical="center"/>
    </xf>
    <xf numFmtId="0" fontId="23" fillId="0" borderId="23" xfId="38" applyFont="1" applyFill="1" applyBorder="1" applyAlignment="1" applyProtection="1">
      <alignment horizontal="left" vertical="center" wrapText="1"/>
    </xf>
    <xf numFmtId="180" fontId="23" fillId="0" borderId="23" xfId="38" applyNumberFormat="1" applyFont="1" applyFill="1" applyBorder="1" applyAlignment="1">
      <alignment vertical="center" wrapText="1" shrinkToFit="1"/>
    </xf>
    <xf numFmtId="180" fontId="23" fillId="0" borderId="33" xfId="38" applyNumberFormat="1" applyFont="1" applyFill="1" applyBorder="1" applyAlignment="1">
      <alignment horizontal="right" vertical="center" wrapText="1" shrinkToFit="1"/>
    </xf>
    <xf numFmtId="0" fontId="30" fillId="0" borderId="0" xfId="0" applyFont="1" applyAlignment="1">
      <alignment vertical="center"/>
    </xf>
    <xf numFmtId="49" fontId="23" fillId="0" borderId="17" xfId="38" applyNumberFormat="1" applyFont="1" applyFill="1" applyBorder="1" applyAlignment="1" applyProtection="1">
      <alignment horizontal="center" vertical="center"/>
    </xf>
    <xf numFmtId="0" fontId="23" fillId="0" borderId="18" xfId="38" applyFont="1" applyFill="1" applyBorder="1" applyAlignment="1" applyProtection="1">
      <alignment horizontal="left" vertical="center" wrapText="1"/>
    </xf>
    <xf numFmtId="180" fontId="23" fillId="0" borderId="18" xfId="38" applyNumberFormat="1" applyFont="1" applyFill="1" applyBorder="1" applyAlignment="1">
      <alignment vertical="center" wrapText="1" shrinkToFit="1"/>
    </xf>
    <xf numFmtId="180" fontId="23" fillId="0" borderId="34" xfId="38" applyNumberFormat="1" applyFont="1" applyFill="1" applyBorder="1" applyAlignment="1">
      <alignment horizontal="right" vertical="center" wrapText="1" shrinkToFit="1"/>
    </xf>
    <xf numFmtId="181" fontId="26" fillId="25" borderId="26" xfId="38" applyNumberFormat="1" applyFont="1" applyFill="1" applyBorder="1" applyAlignment="1" applyProtection="1">
      <alignment horizontal="right" vertical="center"/>
      <protection hidden="1"/>
    </xf>
    <xf numFmtId="0" fontId="26" fillId="25" borderId="12" xfId="38" applyFont="1" applyFill="1" applyBorder="1" applyAlignment="1" applyProtection="1">
      <alignment horizontal="center" vertical="center" wrapText="1"/>
      <protection hidden="1"/>
    </xf>
    <xf numFmtId="180" fontId="26" fillId="25" borderId="35" xfId="38" applyNumberFormat="1" applyFont="1" applyFill="1" applyBorder="1" applyAlignment="1" applyProtection="1">
      <alignment horizontal="right" vertical="center"/>
      <protection hidden="1"/>
    </xf>
    <xf numFmtId="180" fontId="22" fillId="25" borderId="13" xfId="38" applyNumberFormat="1" applyFont="1" applyFill="1" applyBorder="1" applyAlignment="1">
      <alignment horizontal="right" vertical="center" wrapText="1" shrinkToFit="1"/>
    </xf>
    <xf numFmtId="180" fontId="30" fillId="0" borderId="0" xfId="0" applyNumberFormat="1" applyFont="1" applyAlignment="1">
      <alignment vertical="center"/>
    </xf>
    <xf numFmtId="0" fontId="22" fillId="27" borderId="10" xfId="38" applyFont="1" applyFill="1" applyBorder="1" applyAlignment="1">
      <alignment horizontal="center" vertical="center" wrapText="1"/>
    </xf>
    <xf numFmtId="0" fontId="26" fillId="27" borderId="12" xfId="43" applyFont="1" applyFill="1" applyBorder="1" applyAlignment="1" applyProtection="1">
      <alignment horizontal="left" vertical="center" wrapText="1"/>
    </xf>
    <xf numFmtId="180" fontId="22" fillId="27" borderId="12" xfId="38" applyNumberFormat="1" applyFont="1" applyFill="1" applyBorder="1" applyAlignment="1">
      <alignment horizontal="right" vertical="center" wrapText="1" shrinkToFit="1"/>
    </xf>
    <xf numFmtId="180" fontId="22" fillId="27" borderId="13" xfId="38" applyNumberFormat="1" applyFont="1" applyFill="1" applyBorder="1" applyAlignment="1">
      <alignment horizontal="right" vertical="center" wrapText="1" shrinkToFit="1"/>
    </xf>
    <xf numFmtId="0" fontId="21" fillId="0" borderId="0" xfId="38" applyFont="1" applyFill="1" applyAlignment="1">
      <alignment horizontal="center" vertical="center" wrapText="1"/>
    </xf>
    <xf numFmtId="0" fontId="22" fillId="27" borderId="26" xfId="43" applyFont="1" applyFill="1" applyBorder="1" applyAlignment="1" applyProtection="1">
      <alignment horizontal="center" vertical="center" wrapText="1"/>
    </xf>
    <xf numFmtId="0" fontId="22" fillId="27" borderId="11" xfId="43" applyFont="1" applyFill="1" applyBorder="1" applyAlignment="1" applyProtection="1">
      <alignment horizontal="center" vertical="center" wrapText="1"/>
    </xf>
    <xf numFmtId="0" fontId="22" fillId="27" borderId="32" xfId="43" applyFont="1" applyFill="1" applyBorder="1" applyAlignment="1" applyProtection="1">
      <alignment horizontal="center" vertical="center" wrapText="1"/>
    </xf>
    <xf numFmtId="0" fontId="22" fillId="27" borderId="36" xfId="43" applyFont="1" applyFill="1" applyBorder="1" applyAlignment="1" applyProtection="1">
      <alignment horizontal="center" vertical="center" wrapText="1"/>
    </xf>
    <xf numFmtId="0" fontId="22" fillId="27" borderId="37" xfId="43" applyFont="1" applyFill="1" applyBorder="1" applyAlignment="1" applyProtection="1">
      <alignment horizontal="center" vertical="center" wrapText="1"/>
    </xf>
    <xf numFmtId="0" fontId="22" fillId="27" borderId="38" xfId="43" applyFont="1" applyFill="1" applyBorder="1" applyAlignment="1" applyProtection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Доходи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_Лист1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Стиль 1" xfId="43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8"/>
  <sheetViews>
    <sheetView tabSelected="1" view="pageBreakPreview" topLeftCell="A5" zoomScale="60" zoomScaleNormal="75" workbookViewId="0">
      <selection activeCell="L18" sqref="L18"/>
    </sheetView>
  </sheetViews>
  <sheetFormatPr defaultRowHeight="12.75"/>
  <cols>
    <col min="1" max="1" width="11.42578125" style="4" customWidth="1"/>
    <col min="2" max="2" width="81.42578125" style="4" customWidth="1"/>
    <col min="3" max="3" width="11.7109375" style="4" customWidth="1"/>
    <col min="4" max="4" width="12.28515625" style="4" customWidth="1"/>
    <col min="5" max="5" width="12.85546875" style="4" customWidth="1"/>
    <col min="6" max="16384" width="9.140625" style="4"/>
  </cols>
  <sheetData>
    <row r="1" spans="1:10" ht="22.5">
      <c r="A1" s="89" t="s">
        <v>36</v>
      </c>
      <c r="B1" s="89"/>
      <c r="C1" s="89"/>
      <c r="D1" s="89"/>
      <c r="E1" s="89"/>
      <c r="F1" s="2"/>
      <c r="G1" s="2"/>
      <c r="H1" s="3"/>
      <c r="I1" s="3"/>
      <c r="J1" s="3"/>
    </row>
    <row r="2" spans="1:10" ht="22.5">
      <c r="A2" s="89" t="s">
        <v>46</v>
      </c>
      <c r="B2" s="89"/>
      <c r="C2" s="89"/>
      <c r="D2" s="89"/>
      <c r="E2" s="89"/>
      <c r="F2" s="2"/>
      <c r="G2" s="2"/>
      <c r="H2" s="3"/>
      <c r="I2" s="3"/>
      <c r="J2" s="3"/>
    </row>
    <row r="3" spans="1:10" ht="12" customHeight="1" thickBot="1">
      <c r="A3" s="5"/>
      <c r="B3" s="6"/>
      <c r="C3" s="7"/>
      <c r="D3" s="8"/>
      <c r="E3" s="9"/>
      <c r="F3" s="10"/>
      <c r="G3" s="10"/>
      <c r="H3" s="3"/>
      <c r="I3" s="3"/>
      <c r="J3" s="3"/>
    </row>
    <row r="4" spans="1:10" ht="61.5" customHeight="1" thickBot="1">
      <c r="A4" s="21" t="s">
        <v>0</v>
      </c>
      <c r="B4" s="22" t="s">
        <v>1</v>
      </c>
      <c r="C4" s="23" t="s">
        <v>10</v>
      </c>
      <c r="D4" s="23" t="s">
        <v>30</v>
      </c>
      <c r="E4" s="24" t="s">
        <v>11</v>
      </c>
      <c r="F4" s="1"/>
      <c r="G4" s="1"/>
      <c r="H4" s="11"/>
      <c r="I4" s="11"/>
      <c r="J4" s="11"/>
    </row>
    <row r="5" spans="1:10" s="64" customFormat="1" ht="23.25" customHeight="1" thickBot="1">
      <c r="A5" s="90" t="s">
        <v>13</v>
      </c>
      <c r="B5" s="91"/>
      <c r="C5" s="91"/>
      <c r="D5" s="91"/>
      <c r="E5" s="92"/>
      <c r="F5" s="70"/>
      <c r="G5" s="70"/>
      <c r="H5" s="11"/>
      <c r="I5" s="11"/>
      <c r="J5" s="11"/>
    </row>
    <row r="6" spans="1:10" s="64" customFormat="1" ht="29.25" customHeight="1" thickBot="1">
      <c r="A6" s="25">
        <v>10000000</v>
      </c>
      <c r="B6" s="26" t="s">
        <v>7</v>
      </c>
      <c r="C6" s="27">
        <f>C9+C7+C8</f>
        <v>15506</v>
      </c>
      <c r="D6" s="27">
        <f>D9+D7+D8</f>
        <v>19428.7</v>
      </c>
      <c r="E6" s="28">
        <f>D6/C6*100</f>
        <v>125.29794918096222</v>
      </c>
      <c r="F6" s="12"/>
      <c r="G6" s="12"/>
      <c r="H6" s="13"/>
      <c r="I6" s="13"/>
      <c r="J6" s="13"/>
    </row>
    <row r="7" spans="1:10" s="64" customFormat="1" ht="25.5" customHeight="1">
      <c r="A7" s="29">
        <v>11010000</v>
      </c>
      <c r="B7" s="30" t="s">
        <v>17</v>
      </c>
      <c r="C7" s="31">
        <v>15500</v>
      </c>
      <c r="D7" s="31">
        <v>19408.5</v>
      </c>
      <c r="E7" s="32">
        <f>D7/C7*100</f>
        <v>125.21612903225807</v>
      </c>
      <c r="F7" s="14"/>
      <c r="G7" s="14"/>
      <c r="H7" s="11"/>
      <c r="I7" s="11"/>
      <c r="J7" s="11"/>
    </row>
    <row r="8" spans="1:10" s="64" customFormat="1" ht="34.5" customHeight="1">
      <c r="A8" s="33" t="s">
        <v>35</v>
      </c>
      <c r="B8" s="34" t="s">
        <v>34</v>
      </c>
      <c r="C8" s="40">
        <v>6</v>
      </c>
      <c r="D8" s="40">
        <v>7.7</v>
      </c>
      <c r="E8" s="32">
        <f>D8/C8*100</f>
        <v>128.33333333333334</v>
      </c>
      <c r="F8" s="14"/>
      <c r="G8" s="14"/>
      <c r="H8" s="11"/>
      <c r="I8" s="11"/>
      <c r="J8" s="11"/>
    </row>
    <row r="9" spans="1:10" s="64" customFormat="1" ht="34.5" customHeight="1" thickBot="1">
      <c r="A9" s="61">
        <v>18010000</v>
      </c>
      <c r="B9" s="62" t="s">
        <v>45</v>
      </c>
      <c r="C9" s="63"/>
      <c r="D9" s="63">
        <v>12.5</v>
      </c>
      <c r="E9" s="43"/>
      <c r="F9" s="14"/>
      <c r="G9" s="14"/>
      <c r="H9" s="11"/>
      <c r="I9" s="11"/>
      <c r="J9" s="11"/>
    </row>
    <row r="10" spans="1:10" s="64" customFormat="1" ht="16.5" thickBot="1">
      <c r="A10" s="25">
        <v>20000000</v>
      </c>
      <c r="B10" s="26" t="s">
        <v>8</v>
      </c>
      <c r="C10" s="27">
        <f>C11+C12</f>
        <v>1.5</v>
      </c>
      <c r="D10" s="27">
        <f>D11+D12</f>
        <v>110.80000000000001</v>
      </c>
      <c r="E10" s="60" t="s">
        <v>33</v>
      </c>
      <c r="F10" s="12"/>
      <c r="G10" s="12"/>
      <c r="H10" s="13"/>
      <c r="I10" s="13"/>
      <c r="J10" s="13"/>
    </row>
    <row r="11" spans="1:10" s="64" customFormat="1" ht="37.5" customHeight="1">
      <c r="A11" s="57" t="s">
        <v>37</v>
      </c>
      <c r="B11" s="58" t="s">
        <v>38</v>
      </c>
      <c r="C11" s="31">
        <v>1.5</v>
      </c>
      <c r="D11" s="31">
        <v>4.4000000000000004</v>
      </c>
      <c r="E11" s="32" t="s">
        <v>33</v>
      </c>
      <c r="F11" s="14"/>
      <c r="G11" s="14"/>
      <c r="H11" s="11"/>
      <c r="I11" s="11"/>
      <c r="J11" s="11"/>
    </row>
    <row r="12" spans="1:10" s="64" customFormat="1" ht="33.75" customHeight="1" thickBot="1">
      <c r="A12" s="37" t="s">
        <v>6</v>
      </c>
      <c r="B12" s="38" t="s">
        <v>4</v>
      </c>
      <c r="C12" s="39">
        <v>0</v>
      </c>
      <c r="D12" s="40">
        <v>106.4</v>
      </c>
      <c r="E12" s="32"/>
      <c r="F12" s="14"/>
      <c r="G12" s="14"/>
      <c r="H12" s="11"/>
      <c r="I12" s="11"/>
      <c r="J12" s="11"/>
    </row>
    <row r="13" spans="1:10" s="64" customFormat="1" ht="22.5" customHeight="1" thickBot="1">
      <c r="A13" s="25" t="s">
        <v>5</v>
      </c>
      <c r="B13" s="26" t="s">
        <v>9</v>
      </c>
      <c r="C13" s="27">
        <f>C14</f>
        <v>0</v>
      </c>
      <c r="D13" s="27">
        <f>D14</f>
        <v>0.5</v>
      </c>
      <c r="E13" s="28" t="s">
        <v>44</v>
      </c>
      <c r="F13" s="14"/>
      <c r="G13" s="14"/>
      <c r="H13" s="11"/>
      <c r="I13" s="11"/>
      <c r="J13" s="11"/>
    </row>
    <row r="14" spans="1:10" s="64" customFormat="1" ht="46.5" customHeight="1" thickBot="1">
      <c r="A14" s="41" t="s">
        <v>31</v>
      </c>
      <c r="B14" s="42" t="s">
        <v>32</v>
      </c>
      <c r="C14" s="35">
        <v>0</v>
      </c>
      <c r="D14" s="36">
        <v>0.5</v>
      </c>
      <c r="E14" s="43" t="s">
        <v>44</v>
      </c>
      <c r="F14" s="14"/>
      <c r="G14" s="14"/>
      <c r="H14" s="11"/>
      <c r="I14" s="11"/>
      <c r="J14" s="11"/>
    </row>
    <row r="15" spans="1:10" s="64" customFormat="1" ht="19.5" thickBot="1">
      <c r="A15" s="44"/>
      <c r="B15" s="45" t="s">
        <v>15</v>
      </c>
      <c r="C15" s="46">
        <f>C13+C6+C10</f>
        <v>15507.5</v>
      </c>
      <c r="D15" s="46">
        <f>D13+D6+D10</f>
        <v>19540</v>
      </c>
      <c r="E15" s="47">
        <f>D15/C15*100</f>
        <v>126.00354667096568</v>
      </c>
      <c r="F15" s="15"/>
      <c r="G15" s="16"/>
      <c r="H15" s="59"/>
      <c r="I15" s="13"/>
      <c r="J15" s="13"/>
    </row>
    <row r="16" spans="1:10" s="64" customFormat="1" ht="22.5" customHeight="1" thickBot="1">
      <c r="A16" s="25" t="s">
        <v>12</v>
      </c>
      <c r="B16" s="26" t="s">
        <v>14</v>
      </c>
      <c r="C16" s="27">
        <f>C17+C18</f>
        <v>88498.900000000009</v>
      </c>
      <c r="D16" s="27">
        <f>D17+D18</f>
        <v>77030.2</v>
      </c>
      <c r="E16" s="27">
        <f>D16/C16*100</f>
        <v>87.04085587504477</v>
      </c>
      <c r="F16" s="15"/>
      <c r="G16" s="16"/>
      <c r="H16" s="17"/>
      <c r="I16" s="13"/>
      <c r="J16" s="13"/>
    </row>
    <row r="17" spans="1:10" s="64" customFormat="1" ht="24.75" customHeight="1">
      <c r="A17" s="48">
        <v>41020000</v>
      </c>
      <c r="B17" s="49" t="s">
        <v>2</v>
      </c>
      <c r="C17" s="50">
        <v>5878.6</v>
      </c>
      <c r="D17" s="50">
        <v>4927.5</v>
      </c>
      <c r="E17" s="50">
        <f>D17/C17*100</f>
        <v>83.820977783826081</v>
      </c>
      <c r="F17" s="18"/>
      <c r="G17" s="19"/>
      <c r="H17" s="3"/>
      <c r="I17" s="3"/>
      <c r="J17" s="3"/>
    </row>
    <row r="18" spans="1:10" s="64" customFormat="1" ht="25.5" customHeight="1" thickBot="1">
      <c r="A18" s="51">
        <v>41030000</v>
      </c>
      <c r="B18" s="52" t="s">
        <v>3</v>
      </c>
      <c r="C18" s="53">
        <v>82620.3</v>
      </c>
      <c r="D18" s="53">
        <v>72102.7</v>
      </c>
      <c r="E18" s="53">
        <f>D18/C18*100</f>
        <v>87.269956657141151</v>
      </c>
      <c r="F18" s="18"/>
      <c r="G18" s="18"/>
      <c r="H18" s="3"/>
      <c r="I18" s="3"/>
      <c r="J18" s="3"/>
    </row>
    <row r="19" spans="1:10" s="64" customFormat="1" ht="19.5" thickBot="1">
      <c r="A19" s="54"/>
      <c r="B19" s="55" t="s">
        <v>16</v>
      </c>
      <c r="C19" s="56">
        <f>C16+C15</f>
        <v>104006.40000000001</v>
      </c>
      <c r="D19" s="56">
        <f>D16+D15</f>
        <v>96570.2</v>
      </c>
      <c r="E19" s="47">
        <f>D19/C19*100</f>
        <v>92.850247677066008</v>
      </c>
      <c r="F19" s="15"/>
      <c r="G19" s="16"/>
      <c r="H19" s="17"/>
      <c r="I19" s="3"/>
      <c r="J19" s="3"/>
    </row>
    <row r="20" spans="1:10" s="65" customFormat="1" ht="36" customHeight="1" thickBot="1">
      <c r="A20" s="85"/>
      <c r="B20" s="86" t="s">
        <v>43</v>
      </c>
      <c r="C20" s="87"/>
      <c r="D20" s="87">
        <f>3290.9+2670+1582+455+1800+1290</f>
        <v>11087.9</v>
      </c>
      <c r="E20" s="88" t="str">
        <f t="shared" ref="E20:E34" si="0">IF(C20=0,"",IF(D20/C20*100&gt;=200,"В/100",D20/C20*100))</f>
        <v/>
      </c>
      <c r="F20" s="66"/>
      <c r="G20" s="67"/>
      <c r="H20" s="68"/>
      <c r="I20" s="69"/>
      <c r="J20" s="69"/>
    </row>
    <row r="21" spans="1:10" s="65" customFormat="1" ht="21.75" customHeight="1" thickBot="1">
      <c r="A21" s="93" t="s">
        <v>18</v>
      </c>
      <c r="B21" s="94"/>
      <c r="C21" s="94"/>
      <c r="D21" s="94"/>
      <c r="E21" s="95"/>
    </row>
    <row r="22" spans="1:10" s="75" customFormat="1" ht="22.5" customHeight="1">
      <c r="A22" s="71">
        <v>10000</v>
      </c>
      <c r="B22" s="72" t="s">
        <v>19</v>
      </c>
      <c r="C22" s="73">
        <v>830.89599999999996</v>
      </c>
      <c r="D22" s="73">
        <v>599.99699999999996</v>
      </c>
      <c r="E22" s="74">
        <f t="shared" si="0"/>
        <v>72.210842271475599</v>
      </c>
    </row>
    <row r="23" spans="1:10" s="75" customFormat="1" ht="30" customHeight="1">
      <c r="A23" s="71">
        <v>70000</v>
      </c>
      <c r="B23" s="72" t="s">
        <v>20</v>
      </c>
      <c r="C23" s="73">
        <v>45304.828999999998</v>
      </c>
      <c r="D23" s="73">
        <v>33028.03</v>
      </c>
      <c r="E23" s="74">
        <f t="shared" si="0"/>
        <v>72.901787136201307</v>
      </c>
    </row>
    <row r="24" spans="1:10" s="75" customFormat="1" ht="19.5" customHeight="1">
      <c r="A24" s="71">
        <v>80000</v>
      </c>
      <c r="B24" s="72" t="s">
        <v>21</v>
      </c>
      <c r="C24" s="73">
        <v>24508.412</v>
      </c>
      <c r="D24" s="73">
        <v>19154.808000000001</v>
      </c>
      <c r="E24" s="74">
        <f t="shared" si="0"/>
        <v>78.156055153634597</v>
      </c>
    </row>
    <row r="25" spans="1:10" s="75" customFormat="1" ht="25.5" customHeight="1">
      <c r="A25" s="71">
        <v>90000</v>
      </c>
      <c r="B25" s="72" t="s">
        <v>29</v>
      </c>
      <c r="C25" s="73">
        <v>36494.658000000003</v>
      </c>
      <c r="D25" s="73">
        <v>31077.792000000001</v>
      </c>
      <c r="E25" s="74">
        <f t="shared" si="0"/>
        <v>85.157098882800881</v>
      </c>
    </row>
    <row r="26" spans="1:10" s="75" customFormat="1" ht="21" customHeight="1">
      <c r="A26" s="71" t="s">
        <v>39</v>
      </c>
      <c r="B26" s="72" t="s">
        <v>40</v>
      </c>
      <c r="C26" s="73">
        <v>25</v>
      </c>
      <c r="D26" s="73">
        <v>16.2</v>
      </c>
      <c r="E26" s="74">
        <f t="shared" si="0"/>
        <v>64.8</v>
      </c>
    </row>
    <row r="27" spans="1:10" s="75" customFormat="1" ht="21" customHeight="1">
      <c r="A27" s="71">
        <v>110000</v>
      </c>
      <c r="B27" s="72" t="s">
        <v>22</v>
      </c>
      <c r="C27" s="73">
        <v>3548.51</v>
      </c>
      <c r="D27" s="73">
        <v>2555.1689999999999</v>
      </c>
      <c r="E27" s="74">
        <f t="shared" si="0"/>
        <v>72.006814127619762</v>
      </c>
    </row>
    <row r="28" spans="1:10" s="75" customFormat="1" ht="24" customHeight="1">
      <c r="A28" s="71">
        <v>120000</v>
      </c>
      <c r="B28" s="72" t="s">
        <v>23</v>
      </c>
      <c r="C28" s="73">
        <v>218.8</v>
      </c>
      <c r="D28" s="73">
        <v>152.30000000000001</v>
      </c>
      <c r="E28" s="74">
        <f t="shared" si="0"/>
        <v>69.606946983546621</v>
      </c>
    </row>
    <row r="29" spans="1:10" s="75" customFormat="1" ht="25.5" customHeight="1">
      <c r="A29" s="71">
        <v>130000</v>
      </c>
      <c r="B29" s="72" t="s">
        <v>24</v>
      </c>
      <c r="C29" s="73">
        <v>442.13</v>
      </c>
      <c r="D29" s="73">
        <v>261.06200000000001</v>
      </c>
      <c r="E29" s="74">
        <f t="shared" si="0"/>
        <v>59.046434306651896</v>
      </c>
    </row>
    <row r="30" spans="1:10" s="75" customFormat="1" ht="24.75" customHeight="1">
      <c r="A30" s="71" t="s">
        <v>41</v>
      </c>
      <c r="B30" s="72" t="s">
        <v>42</v>
      </c>
      <c r="C30" s="73">
        <v>367.96100000000001</v>
      </c>
      <c r="D30" s="73">
        <v>320.70699999999999</v>
      </c>
      <c r="E30" s="74">
        <f t="shared" si="0"/>
        <v>87.157878144694678</v>
      </c>
    </row>
    <row r="31" spans="1:10" s="75" customFormat="1" ht="24" customHeight="1">
      <c r="A31" s="71">
        <v>180000</v>
      </c>
      <c r="B31" s="72" t="s">
        <v>25</v>
      </c>
      <c r="C31" s="73">
        <v>12</v>
      </c>
      <c r="D31" s="73">
        <v>0</v>
      </c>
      <c r="E31" s="74">
        <f t="shared" si="0"/>
        <v>0</v>
      </c>
    </row>
    <row r="32" spans="1:10" s="75" customFormat="1" ht="25.5" customHeight="1">
      <c r="A32" s="71">
        <v>210000</v>
      </c>
      <c r="B32" s="72" t="s">
        <v>27</v>
      </c>
      <c r="C32" s="73">
        <v>184</v>
      </c>
      <c r="D32" s="73">
        <v>102.666</v>
      </c>
      <c r="E32" s="74">
        <f t="shared" si="0"/>
        <v>55.79673913043478</v>
      </c>
    </row>
    <row r="33" spans="1:7" s="75" customFormat="1" ht="29.25" customHeight="1" thickBot="1">
      <c r="A33" s="76">
        <v>250000</v>
      </c>
      <c r="B33" s="77" t="s">
        <v>26</v>
      </c>
      <c r="C33" s="78">
        <v>7185.7640000000001</v>
      </c>
      <c r="D33" s="78">
        <v>5913.8059999999996</v>
      </c>
      <c r="E33" s="79">
        <f t="shared" si="0"/>
        <v>82.298917693372601</v>
      </c>
    </row>
    <row r="34" spans="1:7" s="75" customFormat="1" ht="23.25" customHeight="1" thickBot="1">
      <c r="A34" s="80"/>
      <c r="B34" s="81" t="s">
        <v>28</v>
      </c>
      <c r="C34" s="82">
        <f>SUM(C22:C33)</f>
        <v>119122.96</v>
      </c>
      <c r="D34" s="82">
        <f>SUM(D22:D33)</f>
        <v>93182.536999999997</v>
      </c>
      <c r="E34" s="83">
        <f t="shared" si="0"/>
        <v>78.223826036559203</v>
      </c>
      <c r="G34" s="84"/>
    </row>
    <row r="35" spans="1:7" s="65" customFormat="1"/>
    <row r="36" spans="1:7" s="65" customFormat="1"/>
    <row r="37" spans="1:7" s="65" customFormat="1"/>
    <row r="38" spans="1:7" s="65" customFormat="1"/>
    <row r="39" spans="1:7" s="65" customFormat="1"/>
    <row r="40" spans="1:7" s="65" customFormat="1"/>
    <row r="41" spans="1:7" s="65" customFormat="1"/>
    <row r="42" spans="1:7" s="65" customFormat="1"/>
    <row r="43" spans="1:7" s="65" customFormat="1"/>
    <row r="44" spans="1:7" s="65" customFormat="1"/>
    <row r="45" spans="1:7" s="65" customFormat="1"/>
    <row r="46" spans="1:7" s="65" customFormat="1"/>
    <row r="47" spans="1:7" s="65" customFormat="1"/>
    <row r="48" spans="1:7" s="65" customFormat="1"/>
    <row r="49" s="65" customFormat="1"/>
    <row r="50" s="65" customFormat="1"/>
    <row r="51" s="65" customFormat="1"/>
    <row r="52" s="65" customFormat="1"/>
    <row r="53" s="65" customFormat="1"/>
    <row r="54" s="65" customFormat="1"/>
    <row r="55" s="65" customFormat="1"/>
    <row r="56" s="65" customFormat="1"/>
    <row r="57" s="65" customFormat="1"/>
    <row r="58" s="65" customFormat="1"/>
    <row r="59" s="65" customFormat="1"/>
    <row r="60" s="65" customFormat="1"/>
    <row r="61" s="65" customFormat="1"/>
    <row r="62" s="65" customFormat="1"/>
    <row r="63" s="65" customFormat="1"/>
    <row r="64" s="65" customFormat="1"/>
    <row r="65" s="65" customFormat="1"/>
    <row r="66" s="65" customFormat="1"/>
    <row r="67" s="65" customFormat="1"/>
    <row r="68" s="65" customFormat="1"/>
    <row r="69" s="65" customFormat="1"/>
    <row r="70" s="65" customFormat="1"/>
    <row r="71" s="65" customFormat="1"/>
    <row r="72" s="65" customFormat="1"/>
    <row r="73" s="65" customFormat="1"/>
    <row r="74" s="65" customFormat="1"/>
    <row r="75" s="65" customFormat="1"/>
    <row r="76" s="65" customFormat="1"/>
    <row r="77" s="65" customFormat="1"/>
    <row r="78" s="65" customFormat="1"/>
    <row r="79" s="65" customFormat="1"/>
    <row r="80" s="65" customFormat="1"/>
    <row r="81" s="65" customFormat="1"/>
    <row r="82" s="65" customFormat="1"/>
    <row r="83" s="65" customFormat="1"/>
    <row r="84" s="65" customFormat="1"/>
    <row r="85" s="65" customFormat="1"/>
    <row r="86" s="65" customFormat="1"/>
    <row r="87" s="65" customFormat="1"/>
    <row r="88" s="65" customFormat="1"/>
    <row r="89" s="65" customFormat="1"/>
    <row r="90" s="65" customFormat="1"/>
    <row r="91" s="65" customFormat="1"/>
    <row r="92" s="65" customFormat="1"/>
    <row r="93" s="65" customFormat="1"/>
    <row r="94" s="65" customFormat="1"/>
    <row r="95" s="65" customFormat="1"/>
    <row r="96" s="65" customFormat="1"/>
    <row r="97" s="65" customFormat="1"/>
    <row r="98" s="65" customFormat="1"/>
    <row r="99" s="65" customFormat="1"/>
    <row r="100" s="65" customFormat="1"/>
    <row r="101" s="65" customFormat="1"/>
    <row r="102" s="65" customFormat="1"/>
    <row r="103" s="65" customFormat="1"/>
    <row r="104" s="65" customFormat="1"/>
    <row r="105" s="65" customFormat="1"/>
    <row r="106" s="65" customFormat="1"/>
    <row r="107" s="65" customFormat="1"/>
    <row r="108" s="65" customFormat="1"/>
    <row r="109" s="65" customFormat="1"/>
    <row r="110" s="65" customFormat="1"/>
    <row r="111" s="65" customFormat="1"/>
    <row r="112" s="65" customFormat="1"/>
    <row r="113" s="65" customFormat="1"/>
    <row r="114" s="65" customFormat="1"/>
    <row r="115" s="65" customFormat="1"/>
    <row r="116" s="65" customFormat="1"/>
    <row r="117" s="65" customFormat="1"/>
    <row r="118" s="65" customFormat="1"/>
    <row r="119" s="65" customFormat="1"/>
    <row r="120" s="65" customFormat="1"/>
    <row r="121" s="65" customFormat="1"/>
    <row r="122" s="65" customFormat="1"/>
    <row r="123" s="65" customFormat="1"/>
    <row r="124" s="65" customFormat="1"/>
    <row r="125" s="65" customFormat="1"/>
    <row r="126" s="65" customFormat="1"/>
    <row r="127" s="65" customFormat="1"/>
    <row r="128" s="65" customFormat="1"/>
    <row r="129" s="65" customFormat="1"/>
    <row r="130" s="65" customFormat="1"/>
    <row r="131" s="65" customFormat="1"/>
    <row r="132" s="65" customFormat="1"/>
    <row r="133" s="65" customFormat="1"/>
    <row r="134" s="65" customFormat="1"/>
    <row r="135" s="65" customFormat="1"/>
    <row r="136" s="65" customFormat="1"/>
    <row r="137" s="65" customFormat="1"/>
    <row r="138" s="65" customFormat="1"/>
    <row r="139" s="65" customFormat="1"/>
    <row r="140" s="65" customFormat="1"/>
    <row r="141" s="65" customFormat="1"/>
    <row r="142" s="65" customFormat="1"/>
    <row r="143" s="65" customFormat="1"/>
    <row r="144" s="65" customFormat="1"/>
    <row r="145" s="65" customFormat="1"/>
    <row r="146" s="65" customFormat="1"/>
    <row r="147" s="65" customFormat="1"/>
    <row r="148" s="65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  <row r="199" s="20" customFormat="1"/>
    <row r="200" s="20" customFormat="1"/>
    <row r="201" s="20" customFormat="1"/>
    <row r="202" s="20" customFormat="1"/>
    <row r="203" s="20" customFormat="1"/>
    <row r="204" s="20" customFormat="1"/>
    <row r="205" s="20" customFormat="1"/>
    <row r="206" s="20" customFormat="1"/>
    <row r="207" s="20" customFormat="1"/>
    <row r="208" s="20" customFormat="1"/>
    <row r="209" s="20" customFormat="1"/>
    <row r="210" s="20" customFormat="1"/>
    <row r="211" s="20" customFormat="1"/>
    <row r="212" s="20" customFormat="1"/>
    <row r="213" s="20" customFormat="1"/>
    <row r="214" s="20" customFormat="1"/>
    <row r="215" s="20" customFormat="1"/>
    <row r="216" s="20" customFormat="1"/>
    <row r="217" s="20" customFormat="1"/>
    <row r="218" s="20" customFormat="1"/>
    <row r="219" s="20" customFormat="1"/>
    <row r="220" s="20" customFormat="1"/>
    <row r="221" s="20" customFormat="1"/>
    <row r="222" s="20" customFormat="1"/>
    <row r="223" s="20" customFormat="1"/>
    <row r="224" s="20" customFormat="1"/>
    <row r="225" s="20" customFormat="1"/>
    <row r="226" s="20" customFormat="1"/>
    <row r="227" s="20" customFormat="1"/>
    <row r="228" s="20" customFormat="1"/>
    <row r="229" s="20" customFormat="1"/>
    <row r="230" s="20" customFormat="1"/>
    <row r="231" s="20" customFormat="1"/>
    <row r="232" s="20" customFormat="1"/>
    <row r="233" s="20" customFormat="1"/>
    <row r="234" s="20" customFormat="1"/>
    <row r="235" s="20" customFormat="1"/>
    <row r="236" s="20" customFormat="1"/>
    <row r="237" s="20" customFormat="1"/>
    <row r="238" s="20" customFormat="1"/>
    <row r="239" s="20" customFormat="1"/>
    <row r="240" s="20" customFormat="1"/>
    <row r="241" s="20" customFormat="1"/>
    <row r="242" s="20" customFormat="1"/>
    <row r="243" s="20" customFormat="1"/>
    <row r="244" s="20" customFormat="1"/>
    <row r="245" s="20" customFormat="1"/>
    <row r="246" s="20" customFormat="1"/>
    <row r="247" s="20" customFormat="1"/>
    <row r="248" s="20" customFormat="1"/>
    <row r="249" s="20" customFormat="1"/>
    <row r="250" s="20" customFormat="1"/>
    <row r="251" s="20" customFormat="1"/>
    <row r="252" s="20" customFormat="1"/>
    <row r="253" s="20" customFormat="1"/>
    <row r="254" s="20" customFormat="1"/>
    <row r="255" s="20" customFormat="1"/>
    <row r="256" s="20" customFormat="1"/>
    <row r="257" s="20" customFormat="1"/>
    <row r="258" s="20" customFormat="1"/>
    <row r="259" s="20" customFormat="1"/>
    <row r="260" s="20" customFormat="1"/>
    <row r="261" s="20" customFormat="1"/>
    <row r="262" s="20" customFormat="1"/>
    <row r="263" s="20" customFormat="1"/>
    <row r="264" s="20" customFormat="1"/>
    <row r="265" s="20" customFormat="1"/>
    <row r="266" s="20" customFormat="1"/>
    <row r="267" s="20" customFormat="1"/>
    <row r="268" s="20" customFormat="1"/>
    <row r="269" s="20" customFormat="1"/>
    <row r="270" s="20" customFormat="1"/>
    <row r="271" s="20" customFormat="1"/>
    <row r="272" s="20" customFormat="1"/>
    <row r="273" s="20" customFormat="1"/>
    <row r="274" s="20" customFormat="1"/>
    <row r="275" s="20" customFormat="1"/>
    <row r="276" s="20" customFormat="1"/>
    <row r="277" s="20" customFormat="1"/>
    <row r="278" s="20" customFormat="1"/>
    <row r="279" s="20" customFormat="1"/>
    <row r="280" s="20" customFormat="1"/>
    <row r="281" s="20" customFormat="1"/>
    <row r="282" s="20" customFormat="1"/>
    <row r="283" s="20" customFormat="1"/>
    <row r="284" s="20" customFormat="1"/>
    <row r="285" s="20" customFormat="1"/>
    <row r="286" s="20" customFormat="1"/>
    <row r="287" s="20" customFormat="1"/>
    <row r="288" s="20" customFormat="1"/>
    <row r="289" s="20" customFormat="1"/>
    <row r="290" s="20" customFormat="1"/>
    <row r="291" s="20" customFormat="1"/>
    <row r="292" s="20" customFormat="1"/>
    <row r="293" s="20" customFormat="1"/>
    <row r="294" s="20" customFormat="1"/>
    <row r="295" s="20" customFormat="1"/>
    <row r="296" s="20" customFormat="1"/>
    <row r="297" s="20" customFormat="1"/>
    <row r="298" s="20" customFormat="1"/>
    <row r="299" s="20" customFormat="1"/>
    <row r="300" s="20" customFormat="1"/>
    <row r="301" s="20" customFormat="1"/>
    <row r="302" s="20" customFormat="1"/>
    <row r="303" s="20" customFormat="1"/>
    <row r="304" s="20" customFormat="1"/>
    <row r="305" s="20" customFormat="1"/>
    <row r="306" s="20" customFormat="1"/>
    <row r="307" s="20" customFormat="1"/>
    <row r="308" s="20" customFormat="1"/>
    <row r="309" s="20" customFormat="1"/>
    <row r="310" s="20" customFormat="1"/>
    <row r="311" s="20" customFormat="1"/>
    <row r="312" s="20" customFormat="1"/>
    <row r="313" s="20" customFormat="1"/>
    <row r="314" s="20" customFormat="1"/>
    <row r="315" s="20" customFormat="1"/>
    <row r="316" s="20" customFormat="1"/>
    <row r="317" s="20" customFormat="1"/>
    <row r="318" s="20" customFormat="1"/>
    <row r="319" s="20" customFormat="1"/>
    <row r="320" s="20" customFormat="1"/>
    <row r="321" s="20" customFormat="1"/>
    <row r="322" s="20" customFormat="1"/>
    <row r="323" s="20" customFormat="1"/>
    <row r="324" s="20" customFormat="1"/>
    <row r="325" s="20" customFormat="1"/>
    <row r="326" s="20" customFormat="1"/>
    <row r="327" s="20" customFormat="1"/>
    <row r="328" s="20" customFormat="1"/>
    <row r="329" s="20" customFormat="1"/>
    <row r="330" s="20" customFormat="1"/>
    <row r="331" s="20" customFormat="1"/>
    <row r="332" s="20" customFormat="1"/>
    <row r="333" s="20" customFormat="1"/>
    <row r="334" s="20" customFormat="1"/>
    <row r="335" s="20" customFormat="1"/>
    <row r="336" s="20" customFormat="1"/>
    <row r="337" s="20" customFormat="1"/>
    <row r="338" s="20" customFormat="1"/>
    <row r="339" s="20" customFormat="1"/>
    <row r="340" s="20" customFormat="1"/>
    <row r="341" s="20" customFormat="1"/>
    <row r="342" s="20" customFormat="1"/>
    <row r="343" s="20" customFormat="1"/>
    <row r="344" s="20" customFormat="1"/>
    <row r="345" s="20" customFormat="1"/>
    <row r="346" s="20" customFormat="1"/>
    <row r="347" s="20" customFormat="1"/>
    <row r="348" s="20" customFormat="1"/>
    <row r="349" s="20" customFormat="1"/>
    <row r="350" s="20" customFormat="1"/>
    <row r="351" s="20" customFormat="1"/>
    <row r="352" s="20" customFormat="1"/>
    <row r="353" s="20" customFormat="1"/>
    <row r="354" s="20" customFormat="1"/>
    <row r="355" s="20" customFormat="1"/>
    <row r="356" s="20" customFormat="1"/>
    <row r="357" s="20" customFormat="1"/>
    <row r="358" s="20" customFormat="1"/>
    <row r="359" s="20" customFormat="1"/>
    <row r="360" s="20" customFormat="1"/>
    <row r="361" s="20" customFormat="1"/>
    <row r="362" s="20" customFormat="1"/>
    <row r="363" s="20" customFormat="1"/>
    <row r="364" s="20" customFormat="1"/>
    <row r="365" s="20" customFormat="1"/>
    <row r="366" s="20" customFormat="1"/>
    <row r="367" s="20" customFormat="1"/>
    <row r="368" s="20" customFormat="1"/>
    <row r="369" s="20" customFormat="1"/>
    <row r="370" s="20" customFormat="1"/>
    <row r="371" s="20" customFormat="1"/>
    <row r="372" s="20" customFormat="1"/>
    <row r="373" s="20" customFormat="1"/>
    <row r="374" s="20" customFormat="1"/>
    <row r="375" s="20" customFormat="1"/>
    <row r="376" s="20" customFormat="1"/>
    <row r="377" s="20" customFormat="1"/>
    <row r="378" s="20" customFormat="1"/>
    <row r="379" s="20" customFormat="1"/>
    <row r="380" s="20" customFormat="1"/>
    <row r="381" s="20" customFormat="1"/>
    <row r="382" s="20" customFormat="1"/>
    <row r="383" s="20" customFormat="1"/>
    <row r="384" s="20" customFormat="1"/>
    <row r="385" s="20" customFormat="1"/>
    <row r="386" s="20" customFormat="1"/>
    <row r="387" s="20" customFormat="1"/>
    <row r="388" s="20" customFormat="1"/>
    <row r="389" s="20" customFormat="1"/>
    <row r="390" s="20" customFormat="1"/>
    <row r="391" s="20" customFormat="1"/>
    <row r="392" s="20" customFormat="1"/>
    <row r="393" s="20" customFormat="1"/>
    <row r="394" s="20" customFormat="1"/>
    <row r="395" s="20" customFormat="1"/>
    <row r="396" s="20" customFormat="1"/>
    <row r="397" s="20" customFormat="1"/>
    <row r="398" s="20" customFormat="1"/>
    <row r="399" s="20" customFormat="1"/>
    <row r="400" s="20" customFormat="1"/>
    <row r="401" s="20" customFormat="1"/>
    <row r="402" s="20" customFormat="1"/>
    <row r="403" s="20" customFormat="1"/>
    <row r="404" s="20" customFormat="1"/>
    <row r="405" s="20" customFormat="1"/>
    <row r="406" s="20" customFormat="1"/>
    <row r="407" s="20" customFormat="1"/>
    <row r="408" s="20" customFormat="1"/>
    <row r="409" s="20" customFormat="1"/>
    <row r="410" s="20" customFormat="1"/>
    <row r="411" s="20" customFormat="1"/>
    <row r="412" s="20" customFormat="1"/>
    <row r="413" s="20" customFormat="1"/>
    <row r="414" s="20" customFormat="1"/>
    <row r="415" s="20" customFormat="1"/>
    <row r="416" s="20" customFormat="1"/>
    <row r="417" s="20" customFormat="1"/>
    <row r="418" s="20" customFormat="1"/>
    <row r="419" s="20" customFormat="1"/>
    <row r="420" s="20" customFormat="1"/>
    <row r="421" s="20" customFormat="1"/>
    <row r="422" s="20" customFormat="1"/>
    <row r="423" s="20" customFormat="1"/>
    <row r="424" s="20" customFormat="1"/>
    <row r="425" s="20" customFormat="1"/>
    <row r="426" s="20" customFormat="1"/>
    <row r="427" s="20" customFormat="1"/>
    <row r="428" s="20" customFormat="1"/>
    <row r="429" s="20" customFormat="1"/>
    <row r="430" s="20" customFormat="1"/>
    <row r="431" s="20" customFormat="1"/>
    <row r="432" s="20" customFormat="1"/>
    <row r="433" s="20" customFormat="1"/>
    <row r="434" s="20" customFormat="1"/>
    <row r="435" s="20" customFormat="1"/>
    <row r="436" s="20" customFormat="1"/>
    <row r="437" s="20" customFormat="1"/>
    <row r="438" s="20" customFormat="1"/>
    <row r="439" s="20" customFormat="1"/>
    <row r="440" s="20" customFormat="1"/>
    <row r="441" s="20" customFormat="1"/>
    <row r="442" s="20" customFormat="1"/>
    <row r="443" s="20" customFormat="1"/>
    <row r="444" s="20" customFormat="1"/>
    <row r="445" s="20" customFormat="1"/>
    <row r="446" s="20" customFormat="1"/>
    <row r="447" s="20" customFormat="1"/>
    <row r="448" s="20" customFormat="1"/>
    <row r="449" s="20" customFormat="1"/>
    <row r="450" s="20" customFormat="1"/>
    <row r="451" s="20" customFormat="1"/>
    <row r="452" s="20" customFormat="1"/>
    <row r="453" s="20" customFormat="1"/>
    <row r="454" s="20" customFormat="1"/>
    <row r="455" s="20" customFormat="1"/>
    <row r="456" s="20" customFormat="1"/>
    <row r="457" s="20" customFormat="1"/>
    <row r="458" s="20" customFormat="1"/>
    <row r="459" s="20" customFormat="1"/>
    <row r="460" s="20" customFormat="1"/>
    <row r="461" s="20" customFormat="1"/>
    <row r="462" s="20" customFormat="1"/>
    <row r="463" s="20" customFormat="1"/>
    <row r="464" s="20" customFormat="1"/>
    <row r="465" s="20" customFormat="1"/>
    <row r="466" s="20" customFormat="1"/>
    <row r="467" s="20" customFormat="1"/>
    <row r="468" s="20" customFormat="1"/>
    <row r="469" s="20" customFormat="1"/>
    <row r="470" s="20" customFormat="1"/>
    <row r="471" s="20" customFormat="1"/>
    <row r="472" s="20" customFormat="1"/>
    <row r="473" s="20" customFormat="1"/>
    <row r="474" s="20" customFormat="1"/>
    <row r="475" s="20" customFormat="1"/>
    <row r="476" s="20" customFormat="1"/>
    <row r="477" s="20" customFormat="1"/>
    <row r="478" s="20" customFormat="1"/>
    <row r="479" s="20" customFormat="1"/>
    <row r="480" s="20" customFormat="1"/>
    <row r="481" s="20" customFormat="1"/>
    <row r="482" s="20" customFormat="1"/>
    <row r="483" s="20" customFormat="1"/>
    <row r="484" s="20" customFormat="1"/>
    <row r="485" s="20" customFormat="1"/>
    <row r="486" s="20" customFormat="1"/>
    <row r="487" s="20" customFormat="1"/>
    <row r="488" s="20" customFormat="1"/>
    <row r="489" s="20" customFormat="1"/>
    <row r="490" s="20" customFormat="1"/>
    <row r="491" s="20" customFormat="1"/>
    <row r="492" s="20" customFormat="1"/>
    <row r="493" s="20" customFormat="1"/>
    <row r="494" s="20" customFormat="1"/>
    <row r="495" s="20" customFormat="1"/>
    <row r="496" s="20" customFormat="1"/>
    <row r="497" s="20" customFormat="1"/>
    <row r="498" s="20" customFormat="1"/>
    <row r="499" s="20" customFormat="1"/>
    <row r="500" s="20" customFormat="1"/>
    <row r="501" s="20" customFormat="1"/>
    <row r="502" s="20" customFormat="1"/>
    <row r="503" s="20" customFormat="1"/>
    <row r="504" s="20" customFormat="1"/>
    <row r="505" s="20" customFormat="1"/>
    <row r="506" s="20" customFormat="1"/>
    <row r="507" s="20" customFormat="1"/>
    <row r="508" s="20" customFormat="1"/>
    <row r="509" s="20" customFormat="1"/>
    <row r="510" s="20" customFormat="1"/>
    <row r="511" s="20" customFormat="1"/>
    <row r="512" s="20" customFormat="1"/>
    <row r="513" s="20" customFormat="1"/>
    <row r="514" s="20" customFormat="1"/>
    <row r="515" s="20" customFormat="1"/>
    <row r="516" s="20" customFormat="1"/>
    <row r="517" s="20" customFormat="1"/>
    <row r="518" s="20" customFormat="1"/>
  </sheetData>
  <mergeCells count="4">
    <mergeCell ref="A1:E1"/>
    <mergeCell ref="A2:E2"/>
    <mergeCell ref="A5:E5"/>
    <mergeCell ref="A21:E21"/>
  </mergeCells>
  <phoneticPr fontId="27" type="noConversion"/>
  <printOptions horizontalCentered="1" verticalCentered="1"/>
  <pageMargins left="0" right="0" top="0" bottom="0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u250204</dc:creator>
  <cp:lastModifiedBy>ВП</cp:lastModifiedBy>
  <cp:lastPrinted>2015-05-18T08:47:24Z</cp:lastPrinted>
  <dcterms:created xsi:type="dcterms:W3CDTF">2015-04-06T06:03:14Z</dcterms:created>
  <dcterms:modified xsi:type="dcterms:W3CDTF">2015-06-08T12:58:08Z</dcterms:modified>
</cp:coreProperties>
</file>